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4" i="1" l="1"/>
  <c r="F10" i="1" s="1"/>
  <c r="E54" i="1"/>
  <c r="G53" i="1"/>
  <c r="G49" i="1"/>
  <c r="G50" i="1"/>
  <c r="G51" i="1"/>
  <c r="G52" i="1"/>
  <c r="G47" i="1"/>
  <c r="G21" i="1"/>
  <c r="G18" i="1"/>
  <c r="G16" i="1"/>
  <c r="G14" i="1"/>
  <c r="G48" i="1"/>
  <c r="G44" i="1"/>
  <c r="G45" i="1"/>
  <c r="G46" i="1"/>
  <c r="G43" i="1"/>
  <c r="E10" i="1"/>
  <c r="G54" i="1" l="1"/>
  <c r="G10" i="1"/>
</calcChain>
</file>

<file path=xl/sharedStrings.xml><?xml version="1.0" encoding="utf-8"?>
<sst xmlns="http://schemas.openxmlformats.org/spreadsheetml/2006/main" count="58" uniqueCount="50">
  <si>
    <t>Mesure JJ Bond Program Reconciled Budget Summary Report</t>
  </si>
  <si>
    <t>INCOME</t>
  </si>
  <si>
    <t>SERIES 1 REVENUES</t>
  </si>
  <si>
    <t>%
EXPENDED</t>
  </si>
  <si>
    <t>Offering 1</t>
  </si>
  <si>
    <t>Bond Series 1A</t>
  </si>
  <si>
    <t>Bond Series B (BABS)</t>
  </si>
  <si>
    <t>Bond Series 1C</t>
  </si>
  <si>
    <t>Bond Interest (Projected)</t>
  </si>
  <si>
    <t>Subtotal</t>
  </si>
  <si>
    <t>BUDGET/EXPENSE</t>
  </si>
  <si>
    <t>Bond Related Costs</t>
  </si>
  <si>
    <t>Victor Valley College Regional Public Safety Training Center</t>
  </si>
  <si>
    <t>Victor Valley College Workforce Development Center - Phase 1</t>
  </si>
  <si>
    <t>Land Acquisition Costs</t>
  </si>
  <si>
    <t>Main Campus</t>
  </si>
  <si>
    <t>Music Building Code Compliance &amp; Renovation</t>
  </si>
  <si>
    <t xml:space="preserve"> - Architectural</t>
  </si>
  <si>
    <t xml:space="preserve"> - Fiber Survey and relocation</t>
  </si>
  <si>
    <t xml:space="preserve"> - Abatement</t>
  </si>
  <si>
    <t xml:space="preserve"> - Construction</t>
  </si>
  <si>
    <t xml:space="preserve"> - DSA Plan Check Fees</t>
  </si>
  <si>
    <t xml:space="preserve"> - Soils Engineering</t>
  </si>
  <si>
    <t>Health Science Building Expansion</t>
  </si>
  <si>
    <t>Vocational Complex Expansion/Renovation</t>
  </si>
  <si>
    <t>Campus Roadway &amp; Parking Lot Improvements</t>
  </si>
  <si>
    <t>Gymnasium HVAC Upgrades</t>
  </si>
  <si>
    <t>Campus I.T. Upgrades</t>
  </si>
  <si>
    <t xml:space="preserve"> - Other</t>
  </si>
  <si>
    <t>Energy Projects</t>
  </si>
  <si>
    <t>Program Soils Testing &amp; Engineering</t>
  </si>
  <si>
    <t>Program Consultants</t>
  </si>
  <si>
    <t>Program Manager</t>
  </si>
  <si>
    <t xml:space="preserve">   </t>
  </si>
  <si>
    <t>Solar Covered Parking</t>
  </si>
  <si>
    <t xml:space="preserve">Campus Wide Key Card Access </t>
  </si>
  <si>
    <t>BOND JJ FUND TOTALS</t>
  </si>
  <si>
    <t>EXPENDED          TO-DATE</t>
  </si>
  <si>
    <t>Available Program Contingency</t>
  </si>
  <si>
    <t>Total Bond Related Costs</t>
  </si>
  <si>
    <t>Total RPSTC</t>
  </si>
  <si>
    <t>SERIES 1 BUDGET</t>
  </si>
  <si>
    <t>Total Workforce Development Center</t>
  </si>
  <si>
    <t xml:space="preserve"> - Soils/ Engineering</t>
  </si>
  <si>
    <t xml:space="preserve"> - Soils /Engineering</t>
  </si>
  <si>
    <t>Campus wide Surveillance system</t>
  </si>
  <si>
    <t>Main Campus Solar CPV (Bond only)</t>
  </si>
  <si>
    <t>Design/Build Team</t>
  </si>
  <si>
    <t xml:space="preserve">     </t>
  </si>
  <si>
    <t>As of 06/30/2013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</si>
</sst>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[$-409]mmmm\ d\,\ yyyy;@"/>
    <numFmt numFmtId="165" formatCode="0.0%"/>
    <numFmt numFmtId="166" formatCode="&quot;$&quot;#,##0"/>
    <numFmt numFmtId="167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6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" fillId="0" borderId="0" xfId="0" applyFont="1"/>
    <xf numFmtId="166" fontId="1" fillId="0" borderId="0" xfId="0" applyNumberFormat="1" applyFont="1"/>
    <xf numFmtId="10" fontId="5" fillId="0" borderId="0" xfId="0" applyNumberFormat="1" applyFont="1"/>
    <xf numFmtId="0" fontId="7" fillId="0" borderId="0" xfId="0" applyFont="1"/>
    <xf numFmtId="166" fontId="0" fillId="0" borderId="0" xfId="0" applyNumberFormat="1"/>
    <xf numFmtId="0" fontId="1" fillId="0" borderId="10" xfId="0" applyFont="1" applyBorder="1" applyAlignment="1"/>
    <xf numFmtId="0" fontId="1" fillId="0" borderId="10" xfId="0" applyFont="1" applyBorder="1" applyAlignment="1"/>
    <xf numFmtId="0" fontId="1" fillId="0" borderId="0" xfId="0" applyFont="1" applyBorder="1" applyAlignment="1"/>
    <xf numFmtId="0" fontId="1" fillId="0" borderId="7" xfId="0" applyFont="1" applyBorder="1" applyAlignment="1"/>
    <xf numFmtId="0" fontId="2" fillId="0" borderId="0" xfId="0" applyFont="1" applyFill="1"/>
    <xf numFmtId="0" fontId="0" fillId="0" borderId="0" xfId="0" applyFill="1"/>
    <xf numFmtId="0" fontId="1" fillId="4" borderId="4" xfId="0" applyFont="1" applyFill="1" applyBorder="1" applyAlignment="1">
      <alignment horizontal="center"/>
    </xf>
    <xf numFmtId="14" fontId="1" fillId="4" borderId="0" xfId="0" applyNumberFormat="1" applyFont="1" applyFill="1" applyBorder="1" applyAlignment="1">
      <alignment horizontal="center"/>
    </xf>
    <xf numFmtId="0" fontId="0" fillId="4" borderId="0" xfId="0" applyFont="1" applyFill="1" applyBorder="1"/>
    <xf numFmtId="0" fontId="0" fillId="4" borderId="5" xfId="0" applyFont="1" applyFill="1" applyBorder="1"/>
    <xf numFmtId="0" fontId="0" fillId="0" borderId="4" xfId="0" applyFont="1" applyBorder="1" applyAlignment="1">
      <alignment horizontal="center"/>
    </xf>
    <xf numFmtId="0" fontId="0" fillId="0" borderId="0" xfId="0" applyFont="1" applyBorder="1"/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/>
    <xf numFmtId="0" fontId="0" fillId="0" borderId="7" xfId="0" applyFont="1" applyBorder="1"/>
    <xf numFmtId="10" fontId="1" fillId="0" borderId="8" xfId="0" applyNumberFormat="1" applyFont="1" applyBorder="1"/>
    <xf numFmtId="166" fontId="1" fillId="0" borderId="7" xfId="0" applyNumberFormat="1" applyFont="1" applyBorder="1"/>
    <xf numFmtId="3" fontId="8" fillId="0" borderId="0" xfId="0" applyNumberFormat="1" applyFont="1" applyBorder="1"/>
    <xf numFmtId="9" fontId="1" fillId="0" borderId="5" xfId="0" applyNumberFormat="1" applyFont="1" applyBorder="1"/>
    <xf numFmtId="0" fontId="1" fillId="4" borderId="1" xfId="0" applyFont="1" applyFill="1" applyBorder="1" applyAlignment="1">
      <alignment horizontal="center"/>
    </xf>
    <xf numFmtId="3" fontId="8" fillId="6" borderId="0" xfId="0" applyNumberFormat="1" applyFont="1" applyFill="1" applyBorder="1"/>
    <xf numFmtId="10" fontId="1" fillId="0" borderId="5" xfId="0" applyNumberFormat="1" applyFont="1" applyBorder="1"/>
    <xf numFmtId="0" fontId="0" fillId="0" borderId="4" xfId="0" applyFont="1" applyBorder="1"/>
    <xf numFmtId="0" fontId="0" fillId="0" borderId="0" xfId="0" applyFont="1" applyFill="1" applyBorder="1"/>
    <xf numFmtId="0" fontId="0" fillId="0" borderId="8" xfId="0" applyFont="1" applyBorder="1"/>
    <xf numFmtId="0" fontId="0" fillId="0" borderId="1" xfId="0" applyFont="1" applyBorder="1" applyAlignment="1">
      <alignment horizontal="center"/>
    </xf>
    <xf numFmtId="10" fontId="1" fillId="0" borderId="3" xfId="0" applyNumberFormat="1" applyFont="1" applyBorder="1"/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/>
    </xf>
    <xf numFmtId="10" fontId="1" fillId="0" borderId="11" xfId="0" applyNumberFormat="1" applyFont="1" applyBorder="1"/>
    <xf numFmtId="0" fontId="0" fillId="8" borderId="9" xfId="0" applyFont="1" applyFill="1" applyBorder="1" applyAlignment="1">
      <alignment horizontal="center"/>
    </xf>
    <xf numFmtId="10" fontId="1" fillId="8" borderId="11" xfId="0" applyNumberFormat="1" applyFont="1" applyFill="1" applyBorder="1"/>
    <xf numFmtId="0" fontId="0" fillId="0" borderId="0" xfId="0" applyFont="1"/>
    <xf numFmtId="0" fontId="1" fillId="7" borderId="0" xfId="0" applyFont="1" applyFill="1"/>
    <xf numFmtId="166" fontId="1" fillId="7" borderId="0" xfId="0" applyNumberFormat="1" applyFont="1" applyFill="1"/>
    <xf numFmtId="10" fontId="1" fillId="7" borderId="0" xfId="0" applyNumberFormat="1" applyFont="1" applyFill="1"/>
    <xf numFmtId="164" fontId="0" fillId="0" borderId="0" xfId="0" applyNumberFormat="1" applyFont="1" applyBorder="1" applyAlignment="1">
      <alignment horizontal="left"/>
    </xf>
    <xf numFmtId="165" fontId="0" fillId="0" borderId="5" xfId="0" applyNumberFormat="1" applyFont="1" applyBorder="1"/>
    <xf numFmtId="0" fontId="10" fillId="0" borderId="0" xfId="0" applyFont="1"/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10" xfId="0" applyFont="1" applyBorder="1" applyAlignment="1"/>
    <xf numFmtId="0" fontId="0" fillId="0" borderId="9" xfId="0" applyFont="1" applyFill="1" applyBorder="1" applyAlignment="1">
      <alignment horizontal="center"/>
    </xf>
    <xf numFmtId="0" fontId="1" fillId="0" borderId="10" xfId="0" applyFont="1" applyFill="1" applyBorder="1" applyAlignment="1"/>
    <xf numFmtId="0" fontId="1" fillId="4" borderId="0" xfId="0" applyFont="1" applyFill="1" applyBorder="1" applyAlignment="1"/>
    <xf numFmtId="0" fontId="1" fillId="4" borderId="2" xfId="0" applyFont="1" applyFill="1" applyBorder="1" applyAlignment="1"/>
    <xf numFmtId="10" fontId="0" fillId="0" borderId="5" xfId="0" applyNumberFormat="1" applyFont="1" applyBorder="1"/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/>
    </xf>
    <xf numFmtId="14" fontId="5" fillId="0" borderId="10" xfId="0" applyNumberFormat="1" applyFont="1" applyFill="1" applyBorder="1" applyAlignment="1">
      <alignment horizontal="center" vertical="center" wrapText="1"/>
    </xf>
    <xf numFmtId="10" fontId="1" fillId="0" borderId="11" xfId="3" applyNumberFormat="1" applyFont="1" applyFill="1" applyBorder="1" applyAlignment="1">
      <alignment horizontal="right" vertical="center" wrapText="1"/>
    </xf>
    <xf numFmtId="167" fontId="0" fillId="5" borderId="0" xfId="2" applyNumberFormat="1" applyFont="1" applyFill="1" applyBorder="1"/>
    <xf numFmtId="167" fontId="1" fillId="5" borderId="7" xfId="2" applyNumberFormat="1" applyFont="1" applyFill="1" applyBorder="1"/>
    <xf numFmtId="167" fontId="9" fillId="6" borderId="7" xfId="2" applyNumberFormat="1" applyFont="1" applyFill="1" applyBorder="1"/>
    <xf numFmtId="167" fontId="1" fillId="6" borderId="7" xfId="2" applyNumberFormat="1" applyFont="1" applyFill="1" applyBorder="1"/>
    <xf numFmtId="167" fontId="8" fillId="6" borderId="0" xfId="2" applyNumberFormat="1" applyFont="1" applyFill="1" applyBorder="1"/>
    <xf numFmtId="167" fontId="1" fillId="6" borderId="0" xfId="2" applyNumberFormat="1" applyFont="1" applyFill="1" applyBorder="1"/>
    <xf numFmtId="167" fontId="0" fillId="6" borderId="0" xfId="2" applyNumberFormat="1" applyFont="1" applyFill="1" applyBorder="1"/>
    <xf numFmtId="167" fontId="0" fillId="6" borderId="7" xfId="2" applyNumberFormat="1" applyFont="1" applyFill="1" applyBorder="1"/>
    <xf numFmtId="167" fontId="8" fillId="6" borderId="2" xfId="2" applyNumberFormat="1" applyFont="1" applyFill="1" applyBorder="1"/>
    <xf numFmtId="167" fontId="8" fillId="6" borderId="7" xfId="2" applyNumberFormat="1" applyFont="1" applyFill="1" applyBorder="1"/>
    <xf numFmtId="167" fontId="8" fillId="6" borderId="10" xfId="2" applyNumberFormat="1" applyFont="1" applyFill="1" applyBorder="1"/>
    <xf numFmtId="167" fontId="9" fillId="8" borderId="10" xfId="2" applyNumberFormat="1" applyFont="1" applyFill="1" applyBorder="1"/>
    <xf numFmtId="167" fontId="9" fillId="0" borderId="7" xfId="2" applyNumberFormat="1" applyFont="1" applyBorder="1"/>
    <xf numFmtId="167" fontId="1" fillId="0" borderId="7" xfId="2" applyNumberFormat="1" applyFont="1" applyBorder="1"/>
    <xf numFmtId="167" fontId="8" fillId="0" borderId="0" xfId="2" applyNumberFormat="1" applyFont="1" applyBorder="1"/>
    <xf numFmtId="167" fontId="1" fillId="0" borderId="0" xfId="2" applyNumberFormat="1" applyFont="1" applyBorder="1"/>
    <xf numFmtId="167" fontId="0" fillId="0" borderId="0" xfId="2" applyNumberFormat="1" applyFont="1" applyBorder="1"/>
    <xf numFmtId="167" fontId="0" fillId="0" borderId="7" xfId="2" applyNumberFormat="1" applyFont="1" applyBorder="1"/>
    <xf numFmtId="167" fontId="0" fillId="0" borderId="2" xfId="2" applyNumberFormat="1" applyFont="1" applyBorder="1"/>
    <xf numFmtId="167" fontId="8" fillId="0" borderId="10" xfId="2" applyNumberFormat="1" applyFont="1" applyBorder="1"/>
    <xf numFmtId="167" fontId="0" fillId="0" borderId="10" xfId="2" applyNumberFormat="1" applyFont="1" applyFill="1" applyBorder="1"/>
    <xf numFmtId="167" fontId="0" fillId="0" borderId="10" xfId="2" applyNumberFormat="1" applyFont="1" applyBorder="1"/>
    <xf numFmtId="0" fontId="0" fillId="8" borderId="2" xfId="0" applyFont="1" applyFill="1" applyBorder="1" applyAlignment="1"/>
    <xf numFmtId="0" fontId="0" fillId="8" borderId="3" xfId="0" applyFont="1" applyFill="1" applyBorder="1" applyAlignment="1"/>
    <xf numFmtId="0" fontId="1" fillId="8" borderId="10" xfId="0" applyFont="1" applyFill="1" applyBorder="1" applyAlignment="1"/>
    <xf numFmtId="0" fontId="0" fillId="7" borderId="0" xfId="0" applyFont="1" applyFill="1" applyAlignment="1"/>
    <xf numFmtId="0" fontId="0" fillId="0" borderId="0" xfId="0" applyFont="1" applyAlignment="1"/>
    <xf numFmtId="0" fontId="1" fillId="0" borderId="0" xfId="0" applyFont="1" applyBorder="1" applyAlignment="1"/>
    <xf numFmtId="0" fontId="1" fillId="0" borderId="0" xfId="0" applyFont="1" applyAlignment="1"/>
    <xf numFmtId="0" fontId="0" fillId="0" borderId="4" xfId="0" applyFont="1" applyBorder="1" applyAlignment="1">
      <alignment horizontal="center" vertical="center"/>
    </xf>
    <xf numFmtId="0" fontId="1" fillId="0" borderId="10" xfId="0" applyFont="1" applyBorder="1" applyAlignment="1"/>
    <xf numFmtId="0" fontId="1" fillId="0" borderId="2" xfId="0" applyFont="1" applyBorder="1" applyAlignment="1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</cellXfs>
  <cellStyles count="4">
    <cellStyle name="Currency" xfId="2" builtinId="4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1"/>
  <sheetViews>
    <sheetView tabSelected="1" view="pageLayout" topLeftCell="A39" zoomScaleNormal="100" workbookViewId="0">
      <selection activeCell="I43" sqref="I43"/>
    </sheetView>
  </sheetViews>
  <sheetFormatPr defaultRowHeight="15" x14ac:dyDescent="0.25"/>
  <cols>
    <col min="1" max="1" width="4.140625" style="51" customWidth="1"/>
    <col min="2" max="2" width="12" customWidth="1"/>
    <col min="3" max="3" width="26.5703125" customWidth="1"/>
    <col min="4" max="4" width="16.7109375" customWidth="1"/>
    <col min="5" max="5" width="15" customWidth="1"/>
    <col min="6" max="6" width="15.140625" customWidth="1"/>
    <col min="7" max="7" width="11.42578125" customWidth="1"/>
  </cols>
  <sheetData>
    <row r="2" spans="1:9" ht="13.5" customHeight="1" x14ac:dyDescent="0.25">
      <c r="B2" s="99" t="s">
        <v>0</v>
      </c>
      <c r="C2" s="100"/>
      <c r="D2" s="100"/>
      <c r="E2" s="100"/>
      <c r="F2" s="100"/>
      <c r="G2" s="100"/>
      <c r="H2" s="2"/>
      <c r="I2" s="2"/>
    </row>
    <row r="3" spans="1:9" ht="10.5" customHeight="1" x14ac:dyDescent="0.25">
      <c r="A3" s="52"/>
      <c r="B3" s="100"/>
      <c r="C3" s="100"/>
      <c r="D3" s="100"/>
      <c r="E3" s="100"/>
      <c r="F3" s="100"/>
      <c r="G3" s="100"/>
      <c r="H3" s="2"/>
      <c r="I3" s="2"/>
    </row>
    <row r="4" spans="1:9" ht="19.5" thickBot="1" x14ac:dyDescent="0.35">
      <c r="A4" s="53"/>
      <c r="B4" s="101" t="s">
        <v>49</v>
      </c>
      <c r="C4" s="101"/>
      <c r="D4" s="101"/>
      <c r="E4" s="101"/>
      <c r="F4" s="101"/>
      <c r="G4" s="101"/>
      <c r="H4" s="1"/>
      <c r="I4" s="1"/>
    </row>
    <row r="5" spans="1:9" ht="30.75" customHeight="1" x14ac:dyDescent="0.3">
      <c r="B5" s="102" t="s">
        <v>1</v>
      </c>
      <c r="C5" s="103"/>
      <c r="D5" s="103"/>
      <c r="E5" s="3" t="s">
        <v>2</v>
      </c>
      <c r="F5" s="3" t="s">
        <v>37</v>
      </c>
      <c r="G5" s="4" t="s">
        <v>3</v>
      </c>
      <c r="H5" s="1"/>
      <c r="I5" s="1"/>
    </row>
    <row r="6" spans="1:9" ht="15" customHeight="1" x14ac:dyDescent="0.3">
      <c r="A6" s="53">
        <v>1</v>
      </c>
      <c r="B6" s="96" t="s">
        <v>4</v>
      </c>
      <c r="C6" s="21" t="s">
        <v>5</v>
      </c>
      <c r="D6" s="49">
        <v>39940</v>
      </c>
      <c r="E6" s="67">
        <v>54004963</v>
      </c>
      <c r="F6" s="21"/>
      <c r="G6" s="59"/>
      <c r="H6" s="1"/>
      <c r="I6" s="1"/>
    </row>
    <row r="7" spans="1:9" ht="15" customHeight="1" x14ac:dyDescent="0.3">
      <c r="A7" s="53">
        <v>2</v>
      </c>
      <c r="B7" s="96"/>
      <c r="C7" s="21" t="s">
        <v>6</v>
      </c>
      <c r="D7" s="49">
        <v>39940</v>
      </c>
      <c r="E7" s="67">
        <v>12000000</v>
      </c>
      <c r="F7" s="21"/>
      <c r="G7" s="59"/>
      <c r="H7" s="1"/>
      <c r="I7" s="1"/>
    </row>
    <row r="8" spans="1:9" ht="15" customHeight="1" x14ac:dyDescent="0.3">
      <c r="A8" s="53">
        <v>3</v>
      </c>
      <c r="B8" s="96"/>
      <c r="C8" s="21" t="s">
        <v>7</v>
      </c>
      <c r="D8" s="49">
        <v>39987</v>
      </c>
      <c r="E8" s="67">
        <v>70017065</v>
      </c>
      <c r="F8" s="21"/>
      <c r="G8" s="59"/>
      <c r="H8" s="1"/>
      <c r="I8" s="1"/>
    </row>
    <row r="9" spans="1:9" ht="15" customHeight="1" x14ac:dyDescent="0.3">
      <c r="A9" s="53">
        <v>4</v>
      </c>
      <c r="B9" s="33"/>
      <c r="C9" s="21" t="s">
        <v>8</v>
      </c>
      <c r="D9" s="21"/>
      <c r="E9" s="67">
        <v>750000</v>
      </c>
      <c r="F9" s="21"/>
      <c r="G9" s="50"/>
      <c r="H9" s="1"/>
      <c r="I9" s="1"/>
    </row>
    <row r="10" spans="1:9" ht="15" customHeight="1" thickBot="1" x14ac:dyDescent="0.35">
      <c r="A10" s="53">
        <v>5</v>
      </c>
      <c r="B10" s="23"/>
      <c r="C10" s="24" t="s">
        <v>9</v>
      </c>
      <c r="D10" s="25"/>
      <c r="E10" s="68">
        <f>SUM(E6:E9)</f>
        <v>136772028</v>
      </c>
      <c r="F10" s="27">
        <f>F54</f>
        <v>106639827</v>
      </c>
      <c r="G10" s="26">
        <f>F10/E10</f>
        <v>0.77969032527615956</v>
      </c>
      <c r="H10" s="1"/>
      <c r="I10" s="1"/>
    </row>
    <row r="11" spans="1:9" ht="10.5" customHeight="1" thickBot="1" x14ac:dyDescent="0.35">
      <c r="A11" s="53"/>
      <c r="B11" s="1"/>
      <c r="C11" s="1"/>
      <c r="D11" s="1"/>
      <c r="E11" s="1"/>
      <c r="F11" s="1"/>
      <c r="G11" s="1"/>
      <c r="H11" s="1"/>
      <c r="I11" s="1"/>
    </row>
    <row r="12" spans="1:9" ht="29.25" customHeight="1" thickBot="1" x14ac:dyDescent="0.35">
      <c r="A12" s="53"/>
      <c r="B12" s="104" t="s">
        <v>10</v>
      </c>
      <c r="C12" s="105"/>
      <c r="D12" s="105"/>
      <c r="E12" s="3" t="s">
        <v>41</v>
      </c>
      <c r="F12" s="3" t="s">
        <v>37</v>
      </c>
      <c r="G12" s="4" t="s">
        <v>3</v>
      </c>
      <c r="H12" s="1"/>
      <c r="I12" s="1"/>
    </row>
    <row r="13" spans="1:9" ht="15" customHeight="1" thickBot="1" x14ac:dyDescent="0.35">
      <c r="A13" s="53"/>
      <c r="B13" s="60"/>
      <c r="C13" s="64"/>
      <c r="D13" s="61"/>
      <c r="E13" s="65">
        <v>41120</v>
      </c>
      <c r="F13" s="62"/>
      <c r="G13" s="63"/>
      <c r="H13" s="1"/>
      <c r="I13" s="1"/>
    </row>
    <row r="14" spans="1:9" ht="15" customHeight="1" thickBot="1" x14ac:dyDescent="0.35">
      <c r="A14" s="53">
        <v>6</v>
      </c>
      <c r="B14" s="60"/>
      <c r="C14" s="64" t="s">
        <v>38</v>
      </c>
      <c r="D14" s="61"/>
      <c r="E14" s="69">
        <v>218957</v>
      </c>
      <c r="F14" s="79">
        <v>0</v>
      </c>
      <c r="G14" s="66">
        <f>F14/E14</f>
        <v>0</v>
      </c>
      <c r="H14" s="1"/>
      <c r="I14" s="1"/>
    </row>
    <row r="15" spans="1:9" ht="15" customHeight="1" x14ac:dyDescent="0.3">
      <c r="A15" s="53">
        <v>7</v>
      </c>
      <c r="B15" s="16"/>
      <c r="C15" s="57" t="s">
        <v>11</v>
      </c>
      <c r="D15" s="57"/>
      <c r="E15" s="17"/>
      <c r="F15" s="18"/>
      <c r="G15" s="19"/>
      <c r="H15" s="1"/>
      <c r="I15" s="1"/>
    </row>
    <row r="16" spans="1:9" ht="15" customHeight="1" thickBot="1" x14ac:dyDescent="0.35">
      <c r="A16" s="53">
        <v>8</v>
      </c>
      <c r="B16" s="23"/>
      <c r="C16" s="24" t="s">
        <v>39</v>
      </c>
      <c r="D16" s="25"/>
      <c r="E16" s="69">
        <v>54702857</v>
      </c>
      <c r="F16" s="79">
        <v>54702857</v>
      </c>
      <c r="G16" s="26">
        <f>F16/E16</f>
        <v>1</v>
      </c>
      <c r="H16" s="1"/>
      <c r="I16" s="1"/>
    </row>
    <row r="17" spans="1:9" ht="15" customHeight="1" x14ac:dyDescent="0.3">
      <c r="A17" s="53">
        <v>9</v>
      </c>
      <c r="B17" s="16"/>
      <c r="C17" s="58" t="s">
        <v>12</v>
      </c>
      <c r="D17" s="58"/>
      <c r="E17" s="89"/>
      <c r="F17" s="89"/>
      <c r="G17" s="90"/>
      <c r="H17" s="1"/>
      <c r="I17" s="1"/>
    </row>
    <row r="18" spans="1:9" ht="19.5" thickBot="1" x14ac:dyDescent="0.35">
      <c r="A18" s="53">
        <v>10</v>
      </c>
      <c r="B18" s="23"/>
      <c r="C18" s="24" t="s">
        <v>40</v>
      </c>
      <c r="D18" s="25"/>
      <c r="E18" s="70">
        <v>31836050</v>
      </c>
      <c r="F18" s="80">
        <v>31354565</v>
      </c>
      <c r="G18" s="26">
        <f>F18/E18</f>
        <v>0.98487610743166942</v>
      </c>
      <c r="H18" s="1"/>
      <c r="I18" s="1"/>
    </row>
    <row r="19" spans="1:9" ht="15" customHeight="1" x14ac:dyDescent="0.3">
      <c r="A19" s="53">
        <v>11</v>
      </c>
      <c r="B19" s="16"/>
      <c r="C19" s="58" t="s">
        <v>13</v>
      </c>
      <c r="D19" s="58"/>
      <c r="E19" s="89"/>
      <c r="F19" s="89"/>
      <c r="G19" s="90"/>
      <c r="H19" s="1"/>
      <c r="I19" s="1"/>
    </row>
    <row r="20" spans="1:9" ht="15" hidden="1" customHeight="1" x14ac:dyDescent="0.3">
      <c r="A20" s="53">
        <v>12</v>
      </c>
      <c r="B20" s="20"/>
      <c r="C20" s="21" t="s">
        <v>14</v>
      </c>
      <c r="D20" s="21"/>
      <c r="E20" s="31"/>
      <c r="F20" s="28"/>
      <c r="G20" s="29"/>
      <c r="H20" s="1"/>
      <c r="I20" s="1"/>
    </row>
    <row r="21" spans="1:9" ht="15" customHeight="1" thickBot="1" x14ac:dyDescent="0.35">
      <c r="A21" s="53">
        <v>12</v>
      </c>
      <c r="B21" s="23"/>
      <c r="C21" s="24" t="s">
        <v>42</v>
      </c>
      <c r="D21" s="25"/>
      <c r="E21" s="70">
        <v>11324985</v>
      </c>
      <c r="F21" s="80">
        <v>11324985</v>
      </c>
      <c r="G21" s="26">
        <f>F21/E21</f>
        <v>1</v>
      </c>
      <c r="H21" s="1"/>
      <c r="I21" s="1"/>
    </row>
    <row r="22" spans="1:9" ht="15" customHeight="1" x14ac:dyDescent="0.3">
      <c r="A22" s="53">
        <v>13</v>
      </c>
      <c r="B22" s="30"/>
      <c r="C22" s="58" t="s">
        <v>15</v>
      </c>
      <c r="D22" s="58"/>
      <c r="E22" s="89"/>
      <c r="F22" s="89"/>
      <c r="G22" s="90"/>
      <c r="H22" s="1"/>
      <c r="I22" s="1"/>
    </row>
    <row r="23" spans="1:9" ht="15" customHeight="1" x14ac:dyDescent="0.3">
      <c r="A23" s="53">
        <v>14</v>
      </c>
      <c r="B23" s="96"/>
      <c r="C23" s="94" t="s">
        <v>16</v>
      </c>
      <c r="D23" s="95"/>
      <c r="E23" s="71">
        <v>3800000</v>
      </c>
      <c r="F23" s="81"/>
      <c r="G23" s="32">
        <v>0.13900000000000001</v>
      </c>
      <c r="H23" s="1"/>
      <c r="I23" s="1"/>
    </row>
    <row r="24" spans="1:9" ht="15" customHeight="1" x14ac:dyDescent="0.3">
      <c r="A24" s="53">
        <v>15</v>
      </c>
      <c r="B24" s="96"/>
      <c r="C24" s="21" t="s">
        <v>17</v>
      </c>
      <c r="D24" s="21"/>
      <c r="E24" s="72"/>
      <c r="F24" s="82">
        <v>98223</v>
      </c>
      <c r="G24" s="32"/>
      <c r="H24" s="1"/>
      <c r="I24" s="1"/>
    </row>
    <row r="25" spans="1:9" ht="15" customHeight="1" x14ac:dyDescent="0.3">
      <c r="A25" s="53">
        <v>16</v>
      </c>
      <c r="B25" s="33"/>
      <c r="C25" s="21" t="s">
        <v>18</v>
      </c>
      <c r="D25" s="21"/>
      <c r="E25" s="73"/>
      <c r="F25" s="83">
        <v>111193</v>
      </c>
      <c r="G25" s="22"/>
      <c r="H25" s="1"/>
      <c r="I25" s="1"/>
    </row>
    <row r="26" spans="1:9" ht="15" customHeight="1" x14ac:dyDescent="0.3">
      <c r="A26" s="53">
        <v>17</v>
      </c>
      <c r="B26" s="33"/>
      <c r="C26" s="21" t="s">
        <v>19</v>
      </c>
      <c r="D26" s="21"/>
      <c r="E26" s="73"/>
      <c r="F26" s="83">
        <v>307135</v>
      </c>
      <c r="G26" s="22"/>
      <c r="H26" s="1"/>
      <c r="I26" s="1"/>
    </row>
    <row r="27" spans="1:9" ht="15" customHeight="1" x14ac:dyDescent="0.3">
      <c r="A27" s="53">
        <v>18</v>
      </c>
      <c r="B27" s="33"/>
      <c r="C27" s="21" t="s">
        <v>20</v>
      </c>
      <c r="D27" s="21"/>
      <c r="E27" s="73"/>
      <c r="F27" s="83"/>
      <c r="G27" s="22"/>
      <c r="H27" s="1"/>
      <c r="I27" s="1"/>
    </row>
    <row r="28" spans="1:9" ht="15" customHeight="1" x14ac:dyDescent="0.3">
      <c r="A28" s="53">
        <v>19</v>
      </c>
      <c r="B28" s="33"/>
      <c r="C28" s="21" t="s">
        <v>21</v>
      </c>
      <c r="D28" s="21"/>
      <c r="E28" s="73"/>
      <c r="F28" s="83"/>
      <c r="G28" s="22"/>
      <c r="H28" s="1"/>
      <c r="I28" s="1"/>
    </row>
    <row r="29" spans="1:9" ht="15" customHeight="1" x14ac:dyDescent="0.3">
      <c r="A29" s="53">
        <v>20</v>
      </c>
      <c r="B29" s="33"/>
      <c r="C29" s="21" t="s">
        <v>22</v>
      </c>
      <c r="D29" s="21"/>
      <c r="E29" s="73"/>
      <c r="F29" s="83">
        <v>8790</v>
      </c>
      <c r="G29" s="22"/>
      <c r="H29" s="1"/>
      <c r="I29" s="1"/>
    </row>
    <row r="30" spans="1:9" ht="15" customHeight="1" thickBot="1" x14ac:dyDescent="0.35">
      <c r="A30" s="53">
        <v>21</v>
      </c>
      <c r="B30" s="23"/>
      <c r="C30" s="34" t="s">
        <v>28</v>
      </c>
      <c r="D30" s="25"/>
      <c r="E30" s="74"/>
      <c r="F30" s="84">
        <v>3230</v>
      </c>
      <c r="G30" s="35"/>
      <c r="H30" s="1"/>
      <c r="I30" s="1"/>
    </row>
    <row r="31" spans="1:9" ht="15" customHeight="1" x14ac:dyDescent="0.3">
      <c r="A31" s="53">
        <v>22</v>
      </c>
      <c r="B31" s="36"/>
      <c r="C31" s="98" t="s">
        <v>23</v>
      </c>
      <c r="D31" s="98"/>
      <c r="E31" s="75">
        <v>14400000</v>
      </c>
      <c r="F31" s="85"/>
      <c r="G31" s="37">
        <v>1E-4</v>
      </c>
      <c r="H31" s="1"/>
      <c r="I31" s="1"/>
    </row>
    <row r="32" spans="1:9" ht="15" customHeight="1" x14ac:dyDescent="0.3">
      <c r="A32" s="53">
        <v>23</v>
      </c>
      <c r="B32" s="20"/>
      <c r="C32" s="34" t="s">
        <v>47</v>
      </c>
      <c r="D32" s="12"/>
      <c r="E32" s="71"/>
      <c r="F32" s="83">
        <v>112329</v>
      </c>
      <c r="G32" s="32"/>
      <c r="H32" s="1"/>
      <c r="I32" s="1"/>
    </row>
    <row r="33" spans="1:10" ht="15" customHeight="1" x14ac:dyDescent="0.3">
      <c r="A33" s="53">
        <v>24</v>
      </c>
      <c r="B33" s="20"/>
      <c r="C33" s="21" t="s">
        <v>44</v>
      </c>
      <c r="D33" s="12"/>
      <c r="E33" s="71"/>
      <c r="F33" s="83">
        <v>11638</v>
      </c>
      <c r="G33" s="32"/>
      <c r="H33" s="1"/>
      <c r="I33" s="1"/>
      <c r="J33" t="s">
        <v>48</v>
      </c>
    </row>
    <row r="34" spans="1:10" ht="15" customHeight="1" x14ac:dyDescent="0.3">
      <c r="A34" s="53">
        <v>25</v>
      </c>
      <c r="B34" s="20"/>
      <c r="C34" s="21" t="s">
        <v>21</v>
      </c>
      <c r="D34" s="12"/>
      <c r="E34" s="71"/>
      <c r="F34" s="83"/>
      <c r="G34" s="32"/>
      <c r="H34" s="1"/>
      <c r="I34" s="1"/>
    </row>
    <row r="35" spans="1:10" ht="15" customHeight="1" thickBot="1" x14ac:dyDescent="0.35">
      <c r="A35" s="53">
        <v>26</v>
      </c>
      <c r="B35" s="20"/>
      <c r="C35" s="39" t="s">
        <v>28</v>
      </c>
      <c r="D35" s="12"/>
      <c r="E35" s="71"/>
      <c r="F35" s="83">
        <v>37620</v>
      </c>
      <c r="G35" s="32"/>
      <c r="H35" s="1"/>
      <c r="I35" s="1"/>
    </row>
    <row r="36" spans="1:10" ht="15" customHeight="1" thickBot="1" x14ac:dyDescent="0.35">
      <c r="A36" s="53">
        <v>27</v>
      </c>
      <c r="B36" s="38"/>
      <c r="D36" s="13"/>
      <c r="E36" s="76"/>
      <c r="F36" s="84"/>
      <c r="G36" s="26"/>
      <c r="H36" s="1"/>
      <c r="I36" s="1"/>
    </row>
    <row r="37" spans="1:10" ht="14.25" customHeight="1" x14ac:dyDescent="0.3">
      <c r="A37" s="53">
        <v>28</v>
      </c>
      <c r="B37" s="36"/>
      <c r="C37" s="98" t="s">
        <v>24</v>
      </c>
      <c r="D37" s="98"/>
      <c r="E37" s="75">
        <v>6500000</v>
      </c>
      <c r="F37" s="85">
        <v>0</v>
      </c>
      <c r="G37" s="37">
        <v>1E-4</v>
      </c>
      <c r="H37" s="1"/>
      <c r="I37" s="1"/>
    </row>
    <row r="38" spans="1:10" ht="15" customHeight="1" x14ac:dyDescent="0.3">
      <c r="A38" s="53">
        <v>29</v>
      </c>
      <c r="B38" s="20"/>
      <c r="C38" s="21" t="s">
        <v>17</v>
      </c>
      <c r="D38" s="12"/>
      <c r="E38" s="71"/>
      <c r="F38" s="83"/>
      <c r="G38" s="32"/>
      <c r="H38" s="1"/>
      <c r="I38" s="1"/>
    </row>
    <row r="39" spans="1:10" ht="15" customHeight="1" x14ac:dyDescent="0.3">
      <c r="A39" s="53">
        <v>30</v>
      </c>
      <c r="B39" s="20"/>
      <c r="C39" s="21" t="s">
        <v>43</v>
      </c>
      <c r="D39" s="12"/>
      <c r="E39" s="71"/>
      <c r="F39" s="83">
        <v>11400</v>
      </c>
      <c r="G39" s="32"/>
      <c r="H39" s="1"/>
      <c r="I39" s="1"/>
    </row>
    <row r="40" spans="1:10" ht="15" customHeight="1" x14ac:dyDescent="0.3">
      <c r="A40" s="53">
        <v>31</v>
      </c>
      <c r="B40" s="20"/>
      <c r="C40" s="21" t="s">
        <v>20</v>
      </c>
      <c r="D40" s="12"/>
      <c r="E40" s="71"/>
      <c r="F40" s="83"/>
      <c r="G40" s="32"/>
      <c r="H40" s="1"/>
      <c r="I40" s="1"/>
    </row>
    <row r="41" spans="1:10" ht="15" customHeight="1" x14ac:dyDescent="0.3">
      <c r="A41" s="53">
        <v>32</v>
      </c>
      <c r="B41" s="20"/>
      <c r="C41" s="21" t="s">
        <v>21</v>
      </c>
      <c r="D41" s="12"/>
      <c r="E41" s="71"/>
      <c r="F41" s="83"/>
      <c r="G41" s="32"/>
      <c r="H41" s="1"/>
      <c r="I41" s="1"/>
    </row>
    <row r="42" spans="1:10" ht="14.25" customHeight="1" thickBot="1" x14ac:dyDescent="0.35">
      <c r="A42" s="53">
        <v>33</v>
      </c>
      <c r="B42" s="38"/>
      <c r="C42" s="39" t="s">
        <v>28</v>
      </c>
      <c r="D42" s="13"/>
      <c r="E42" s="76"/>
      <c r="F42" s="84">
        <v>4000</v>
      </c>
      <c r="G42" s="26"/>
      <c r="H42" s="1"/>
      <c r="I42" s="1"/>
    </row>
    <row r="43" spans="1:10" ht="15.75" customHeight="1" thickBot="1" x14ac:dyDescent="0.35">
      <c r="A43" s="53">
        <v>34</v>
      </c>
      <c r="B43" s="41"/>
      <c r="C43" s="97" t="s">
        <v>34</v>
      </c>
      <c r="D43" s="97"/>
      <c r="E43" s="77">
        <v>3140615</v>
      </c>
      <c r="F43" s="86">
        <v>449685</v>
      </c>
      <c r="G43" s="42">
        <f>F43/E43</f>
        <v>0.1431837394905138</v>
      </c>
      <c r="H43" s="1"/>
      <c r="I43" s="1"/>
    </row>
    <row r="44" spans="1:10" s="15" customFormat="1" ht="15" customHeight="1" thickBot="1" x14ac:dyDescent="0.35">
      <c r="A44" s="53">
        <v>35</v>
      </c>
      <c r="B44" s="55"/>
      <c r="C44" s="56" t="s">
        <v>35</v>
      </c>
      <c r="D44" s="56"/>
      <c r="E44" s="77">
        <v>1000000</v>
      </c>
      <c r="F44" s="87">
        <v>0</v>
      </c>
      <c r="G44" s="42">
        <f t="shared" ref="G44:G46" si="0">F44/E44</f>
        <v>0</v>
      </c>
      <c r="H44" s="14"/>
      <c r="I44" s="14"/>
    </row>
    <row r="45" spans="1:10" ht="15" customHeight="1" thickBot="1" x14ac:dyDescent="0.35">
      <c r="A45" s="53">
        <v>36</v>
      </c>
      <c r="B45" s="41"/>
      <c r="C45" s="56" t="s">
        <v>45</v>
      </c>
      <c r="D45" s="54"/>
      <c r="E45" s="77">
        <v>245000</v>
      </c>
      <c r="F45" s="88">
        <v>0</v>
      </c>
      <c r="G45" s="42">
        <f t="shared" si="0"/>
        <v>0</v>
      </c>
      <c r="H45" s="1"/>
      <c r="I45" s="1"/>
    </row>
    <row r="46" spans="1:10" ht="15.75" thickBot="1" x14ac:dyDescent="0.3">
      <c r="A46" s="53">
        <v>37</v>
      </c>
      <c r="B46" s="41"/>
      <c r="C46" s="54" t="s">
        <v>30</v>
      </c>
      <c r="D46" s="54"/>
      <c r="E46" s="77">
        <v>39000</v>
      </c>
      <c r="F46" s="88">
        <v>31440</v>
      </c>
      <c r="G46" s="42">
        <f t="shared" si="0"/>
        <v>0.80615384615384611</v>
      </c>
    </row>
    <row r="47" spans="1:10" ht="15.75" thickBot="1" x14ac:dyDescent="0.3">
      <c r="A47" s="53">
        <v>38</v>
      </c>
      <c r="B47" s="38"/>
      <c r="C47" s="13" t="s">
        <v>31</v>
      </c>
      <c r="D47" s="13"/>
      <c r="E47" s="76">
        <v>175000</v>
      </c>
      <c r="F47" s="84">
        <v>64300</v>
      </c>
      <c r="G47" s="26">
        <f>F47/E47</f>
        <v>0.36742857142857144</v>
      </c>
    </row>
    <row r="48" spans="1:10" ht="15.75" thickBot="1" x14ac:dyDescent="0.3">
      <c r="A48" s="53">
        <v>39</v>
      </c>
      <c r="B48" s="38"/>
      <c r="C48" s="13" t="s">
        <v>32</v>
      </c>
      <c r="D48" s="13"/>
      <c r="E48" s="76">
        <v>500000</v>
      </c>
      <c r="F48" s="84">
        <v>0</v>
      </c>
      <c r="G48" s="26">
        <f>F48/E48</f>
        <v>0</v>
      </c>
    </row>
    <row r="49" spans="1:7" ht="15.75" thickBot="1" x14ac:dyDescent="0.3">
      <c r="A49" s="53">
        <v>40</v>
      </c>
      <c r="B49" s="38"/>
      <c r="C49" s="11" t="s">
        <v>29</v>
      </c>
      <c r="D49" s="25"/>
      <c r="E49" s="77">
        <v>1868547</v>
      </c>
      <c r="F49" s="86">
        <v>1765912</v>
      </c>
      <c r="G49" s="26">
        <f t="shared" ref="G49:G52" si="1">F49/E49</f>
        <v>0.94507229414084848</v>
      </c>
    </row>
    <row r="50" spans="1:7" ht="15.75" thickBot="1" x14ac:dyDescent="0.3">
      <c r="A50" s="53">
        <v>41</v>
      </c>
      <c r="B50" s="38"/>
      <c r="C50" s="10" t="s">
        <v>46</v>
      </c>
      <c r="D50" s="25"/>
      <c r="E50" s="77">
        <v>2557322</v>
      </c>
      <c r="F50" s="86">
        <v>2557322</v>
      </c>
      <c r="G50" s="26">
        <f t="shared" si="1"/>
        <v>1</v>
      </c>
    </row>
    <row r="51" spans="1:7" ht="15.75" thickBot="1" x14ac:dyDescent="0.3">
      <c r="A51" s="53">
        <v>42</v>
      </c>
      <c r="B51" s="40"/>
      <c r="C51" s="94" t="s">
        <v>25</v>
      </c>
      <c r="D51" s="95"/>
      <c r="E51" s="71">
        <v>2833125</v>
      </c>
      <c r="F51" s="81">
        <v>2833125</v>
      </c>
      <c r="G51" s="26">
        <f t="shared" si="1"/>
        <v>1</v>
      </c>
    </row>
    <row r="52" spans="1:7" ht="15.75" thickBot="1" x14ac:dyDescent="0.3">
      <c r="A52" s="53">
        <v>43</v>
      </c>
      <c r="B52" s="41"/>
      <c r="C52" s="97" t="s">
        <v>26</v>
      </c>
      <c r="D52" s="97"/>
      <c r="E52" s="77">
        <v>630570</v>
      </c>
      <c r="F52" s="86">
        <v>630570</v>
      </c>
      <c r="G52" s="26">
        <f t="shared" si="1"/>
        <v>1</v>
      </c>
    </row>
    <row r="53" spans="1:7" ht="15" customHeight="1" thickBot="1" x14ac:dyDescent="0.3">
      <c r="A53" s="53">
        <v>44</v>
      </c>
      <c r="B53" s="41"/>
      <c r="C53" s="97" t="s">
        <v>27</v>
      </c>
      <c r="D53" s="97"/>
      <c r="E53" s="77">
        <v>1000000</v>
      </c>
      <c r="F53" s="86">
        <v>219508</v>
      </c>
      <c r="G53" s="42">
        <f>F53/E53</f>
        <v>0.21950800000000001</v>
      </c>
    </row>
    <row r="54" spans="1:7" ht="15" customHeight="1" thickBot="1" x14ac:dyDescent="0.3">
      <c r="A54" s="53">
        <v>45</v>
      </c>
      <c r="B54" s="43"/>
      <c r="C54" s="91" t="s">
        <v>36</v>
      </c>
      <c r="D54" s="91"/>
      <c r="E54" s="78">
        <f>SUM(E14:E53)</f>
        <v>136772028</v>
      </c>
      <c r="F54" s="78">
        <f>SUM(F14:F53)</f>
        <v>106639827</v>
      </c>
      <c r="G54" s="44">
        <f>F54/E54</f>
        <v>0.77969032527615956</v>
      </c>
    </row>
    <row r="55" spans="1:7" ht="8.25" customHeight="1" x14ac:dyDescent="0.25">
      <c r="A55" s="53"/>
      <c r="B55" s="45"/>
      <c r="C55" s="45"/>
      <c r="D55" s="45"/>
      <c r="E55" s="6" t="s">
        <v>33</v>
      </c>
      <c r="F55" s="45"/>
      <c r="G55" s="45"/>
    </row>
    <row r="56" spans="1:7" x14ac:dyDescent="0.25">
      <c r="A56" s="53">
        <v>44</v>
      </c>
      <c r="B56" s="46"/>
      <c r="C56" s="92"/>
      <c r="D56" s="93"/>
      <c r="E56" s="47"/>
      <c r="F56" s="47"/>
      <c r="G56" s="48"/>
    </row>
    <row r="57" spans="1:7" ht="15.75" x14ac:dyDescent="0.25">
      <c r="B57" s="8"/>
      <c r="E57" s="6"/>
      <c r="F57" s="9"/>
      <c r="G57" s="7"/>
    </row>
    <row r="58" spans="1:7" ht="15.75" x14ac:dyDescent="0.25">
      <c r="B58" s="8"/>
      <c r="E58" s="6"/>
      <c r="F58" s="9"/>
      <c r="G58" s="7"/>
    </row>
    <row r="59" spans="1:7" ht="15.75" x14ac:dyDescent="0.25">
      <c r="B59" s="8"/>
      <c r="E59" s="5"/>
      <c r="F59" s="9"/>
      <c r="G59" s="7"/>
    </row>
    <row r="60" spans="1:7" ht="15.75" x14ac:dyDescent="0.25">
      <c r="B60" s="8"/>
      <c r="F60" s="9"/>
      <c r="G60" s="7"/>
    </row>
    <row r="61" spans="1:7" ht="15.75" x14ac:dyDescent="0.25">
      <c r="G61" s="8"/>
    </row>
  </sheetData>
  <mergeCells count="15">
    <mergeCell ref="B2:G3"/>
    <mergeCell ref="B4:G4"/>
    <mergeCell ref="B5:D5"/>
    <mergeCell ref="B6:B8"/>
    <mergeCell ref="B12:D12"/>
    <mergeCell ref="C54:D54"/>
    <mergeCell ref="C56:D56"/>
    <mergeCell ref="C51:D51"/>
    <mergeCell ref="B23:B24"/>
    <mergeCell ref="C52:D52"/>
    <mergeCell ref="C23:D23"/>
    <mergeCell ref="C31:D31"/>
    <mergeCell ref="C37:D37"/>
    <mergeCell ref="C43:D43"/>
    <mergeCell ref="C53:D53"/>
  </mergeCells>
  <pageMargins left="0" right="0" top="0.27083333300000001" bottom="0.1875" header="0.16666666666666699" footer="0.3"/>
  <pageSetup paperSize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Victor Valley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Messer</dc:creator>
  <cp:lastModifiedBy>Shirley Gonzalez</cp:lastModifiedBy>
  <cp:lastPrinted>2013-09-12T17:11:52Z</cp:lastPrinted>
  <dcterms:created xsi:type="dcterms:W3CDTF">2012-05-03T23:12:23Z</dcterms:created>
  <dcterms:modified xsi:type="dcterms:W3CDTF">2013-09-12T17:12:55Z</dcterms:modified>
</cp:coreProperties>
</file>